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7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Sheet1!$A$1:$N$14</definedName>
  </definedNames>
  <calcPr calcId="144525"/>
</workbook>
</file>

<file path=xl/sharedStrings.xml><?xml version="1.0" encoding="utf-8"?>
<sst xmlns="http://schemas.openxmlformats.org/spreadsheetml/2006/main" count="37" uniqueCount="24">
  <si>
    <t>截至2019年7月25日城镇保障性安居工程进展情况</t>
  </si>
  <si>
    <t>县区名称</t>
  </si>
  <si>
    <t>开工建设情况（套）</t>
  </si>
  <si>
    <t>基本建成情况（套）</t>
  </si>
  <si>
    <t>完成投资情况（万元）</t>
  </si>
  <si>
    <t>租赁补贴发放情况（户）</t>
  </si>
  <si>
    <t>任务量</t>
  </si>
  <si>
    <t>开工量</t>
  </si>
  <si>
    <t>开工率</t>
  </si>
  <si>
    <t>建成量</t>
  </si>
  <si>
    <t>建成率</t>
  </si>
  <si>
    <t>投资额</t>
  </si>
  <si>
    <t>完成率</t>
  </si>
  <si>
    <t>已发放</t>
  </si>
  <si>
    <t>其中：货币化安置</t>
  </si>
  <si>
    <t>朔城区</t>
  </si>
  <si>
    <t>平鲁区</t>
  </si>
  <si>
    <t>——</t>
  </si>
  <si>
    <t>怀仁市</t>
  </si>
  <si>
    <t>应  县</t>
  </si>
  <si>
    <t>右玉县</t>
  </si>
  <si>
    <t>山阴县</t>
  </si>
  <si>
    <t>合  计</t>
  </si>
  <si>
    <t>备注：住建部要求每月发放，至少一季度发放一次。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</si>
</sst>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_ "/>
    <numFmt numFmtId="177" formatCode="0.0%"/>
  </numFmts>
  <fonts count="31">
    <font>
      <sz val="11"/>
      <color theme="1"/>
      <name val="宋体"/>
      <charset val="134"/>
      <scheme val="minor"/>
    </font>
    <font>
      <b/>
      <sz val="20"/>
      <color theme="1"/>
      <name val="华文中宋"/>
      <charset val="134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楷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0" borderId="2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25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9" borderId="29" applyNumberFormat="0" applyAlignment="0" applyProtection="0">
      <alignment vertical="center"/>
    </xf>
    <xf numFmtId="0" fontId="26" fillId="19" borderId="26" applyNumberFormat="0" applyAlignment="0" applyProtection="0">
      <alignment vertical="center"/>
    </xf>
    <xf numFmtId="0" fontId="20" fillId="17" borderId="2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77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77" fontId="0" fillId="0" borderId="9" xfId="11" applyNumberFormat="1" applyFont="1" applyBorder="1" applyAlignment="1">
      <alignment horizontal="center" vertical="center" wrapText="1"/>
    </xf>
    <xf numFmtId="177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77" fontId="2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76" fontId="0" fillId="0" borderId="8" xfId="0" applyNumberForma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77" fontId="6" fillId="0" borderId="2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77" fontId="0" fillId="0" borderId="21" xfId="0" applyNumberFormat="1" applyBorder="1" applyAlignment="1">
      <alignment horizontal="center" vertical="center" wrapText="1"/>
    </xf>
    <xf numFmtId="176" fontId="2" fillId="0" borderId="15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77" fontId="2" fillId="0" borderId="2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77" fontId="0" fillId="0" borderId="0" xfId="0" applyNumberForma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77" fontId="9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3"/>
  <sheetViews>
    <sheetView tabSelected="1" zoomScale="70" zoomScaleNormal="70" workbookViewId="0">
      <selection activeCell="A1" sqref="A1:N1"/>
    </sheetView>
  </sheetViews>
  <sheetFormatPr defaultColWidth="8.88333333333333" defaultRowHeight="13.5"/>
  <cols>
    <col min="1" max="1" width="10.2166666666667" style="1" customWidth="1"/>
    <col min="2" max="4" width="10.775" style="1" customWidth="1"/>
    <col min="5" max="5" width="10.775" style="2" customWidth="1"/>
    <col min="6" max="7" width="10.775" style="1" customWidth="1"/>
    <col min="8" max="8" width="10.775" style="2" customWidth="1"/>
    <col min="9" max="10" width="10.775" style="1" customWidth="1"/>
    <col min="11" max="11" width="10.775" style="2" customWidth="1"/>
    <col min="12" max="14" width="10.775" style="1" customWidth="1"/>
    <col min="15" max="15" width="14.4416666666667" style="1" customWidth="1"/>
    <col min="16" max="16" width="12.3333333333333" style="1" customWidth="1"/>
    <col min="17" max="17" width="13.8833333333333" style="1" customWidth="1"/>
    <col min="18" max="18" width="14.2166666666667" style="1" customWidth="1"/>
    <col min="19" max="19" width="16.775" style="1" customWidth="1"/>
    <col min="20" max="16384" width="8.88333333333333" style="1"/>
  </cols>
  <sheetData>
    <row r="1" ht="37.2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1.6" customHeight="1" spans="12:14">
      <c r="L2"/>
      <c r="M2"/>
      <c r="N2"/>
    </row>
    <row r="3" ht="30" customHeight="1" spans="1:14">
      <c r="A3" s="4" t="s">
        <v>1</v>
      </c>
      <c r="B3" s="5" t="s">
        <v>2</v>
      </c>
      <c r="C3" s="6"/>
      <c r="D3" s="6"/>
      <c r="E3" s="7"/>
      <c r="F3" s="5" t="s">
        <v>3</v>
      </c>
      <c r="G3" s="6"/>
      <c r="H3" s="7"/>
      <c r="I3" s="5" t="s">
        <v>4</v>
      </c>
      <c r="J3" s="6"/>
      <c r="K3" s="7"/>
      <c r="L3" s="33" t="s">
        <v>5</v>
      </c>
      <c r="M3" s="6"/>
      <c r="N3" s="34"/>
    </row>
    <row r="4" ht="27" customHeight="1" spans="1:14">
      <c r="A4" s="8"/>
      <c r="B4" s="9" t="s">
        <v>6</v>
      </c>
      <c r="C4" s="10" t="s">
        <v>7</v>
      </c>
      <c r="D4" s="11"/>
      <c r="E4" s="12" t="s">
        <v>8</v>
      </c>
      <c r="F4" s="9" t="s">
        <v>6</v>
      </c>
      <c r="G4" s="13" t="s">
        <v>9</v>
      </c>
      <c r="H4" s="12" t="s">
        <v>10</v>
      </c>
      <c r="I4" s="9" t="s">
        <v>6</v>
      </c>
      <c r="J4" s="11" t="s">
        <v>11</v>
      </c>
      <c r="K4" s="12" t="s">
        <v>12</v>
      </c>
      <c r="L4" s="35" t="s">
        <v>6</v>
      </c>
      <c r="M4" s="36" t="s">
        <v>13</v>
      </c>
      <c r="N4" s="37" t="s">
        <v>12</v>
      </c>
    </row>
    <row r="5" ht="14.4" customHeight="1" spans="1:14">
      <c r="A5" s="8"/>
      <c r="B5" s="9"/>
      <c r="C5" s="14"/>
      <c r="D5" s="15" t="s">
        <v>14</v>
      </c>
      <c r="E5" s="12"/>
      <c r="F5" s="9"/>
      <c r="G5" s="16"/>
      <c r="H5" s="12"/>
      <c r="I5" s="9"/>
      <c r="J5" s="11"/>
      <c r="K5" s="12"/>
      <c r="L5" s="35"/>
      <c r="M5" s="36"/>
      <c r="N5" s="37"/>
    </row>
    <row r="6" ht="16.2" customHeight="1" spans="1:14">
      <c r="A6" s="8"/>
      <c r="B6" s="9"/>
      <c r="C6" s="14"/>
      <c r="D6" s="15"/>
      <c r="E6" s="12"/>
      <c r="F6" s="9"/>
      <c r="G6" s="17"/>
      <c r="H6" s="12"/>
      <c r="I6" s="9"/>
      <c r="J6" s="11"/>
      <c r="K6" s="12"/>
      <c r="L6" s="35"/>
      <c r="M6" s="36"/>
      <c r="N6" s="37"/>
    </row>
    <row r="7" ht="40.2" customHeight="1" spans="1:14">
      <c r="A7" s="18" t="s">
        <v>15</v>
      </c>
      <c r="B7" s="19">
        <v>664</v>
      </c>
      <c r="C7" s="20">
        <v>556</v>
      </c>
      <c r="D7" s="20">
        <v>556</v>
      </c>
      <c r="E7" s="21">
        <f>C7/B7</f>
        <v>0.837349397590361</v>
      </c>
      <c r="F7" s="19">
        <v>664</v>
      </c>
      <c r="G7" s="20">
        <v>556</v>
      </c>
      <c r="H7" s="22">
        <f>G7/F7</f>
        <v>0.837349397590361</v>
      </c>
      <c r="I7" s="19">
        <v>40000</v>
      </c>
      <c r="J7" s="38">
        <v>19747.86</v>
      </c>
      <c r="K7" s="22">
        <f>J7/I7</f>
        <v>0.4936965</v>
      </c>
      <c r="L7" s="39">
        <v>700</v>
      </c>
      <c r="M7" s="40">
        <v>0</v>
      </c>
      <c r="N7" s="41">
        <f>M7/L7</f>
        <v>0</v>
      </c>
    </row>
    <row r="8" ht="40.2" customHeight="1" spans="1:14">
      <c r="A8" s="18" t="s">
        <v>16</v>
      </c>
      <c r="B8" s="19">
        <v>600</v>
      </c>
      <c r="C8" s="20">
        <v>335</v>
      </c>
      <c r="D8" s="20">
        <v>103</v>
      </c>
      <c r="E8" s="21">
        <f t="shared" ref="E8:E11" si="0">C8/B8</f>
        <v>0.558333333333333</v>
      </c>
      <c r="F8" s="19">
        <v>720</v>
      </c>
      <c r="G8" s="20">
        <v>103</v>
      </c>
      <c r="H8" s="22">
        <f t="shared" ref="H8:H11" si="1">G8/F8</f>
        <v>0.143055555555556</v>
      </c>
      <c r="I8" s="19">
        <v>23000</v>
      </c>
      <c r="J8" s="38">
        <v>2355.1</v>
      </c>
      <c r="K8" s="22">
        <f t="shared" ref="K8:K13" si="2">J8/I8</f>
        <v>0.102395652173913</v>
      </c>
      <c r="L8" s="39" t="s">
        <v>17</v>
      </c>
      <c r="M8" s="40" t="s">
        <v>17</v>
      </c>
      <c r="N8" s="42" t="s">
        <v>17</v>
      </c>
    </row>
    <row r="9" ht="40.2" customHeight="1" spans="1:14">
      <c r="A9" s="18" t="s">
        <v>18</v>
      </c>
      <c r="B9" s="19">
        <v>450</v>
      </c>
      <c r="C9" s="20">
        <v>256</v>
      </c>
      <c r="D9" s="20">
        <v>256</v>
      </c>
      <c r="E9" s="21">
        <f t="shared" si="0"/>
        <v>0.568888888888889</v>
      </c>
      <c r="F9" s="19">
        <v>450</v>
      </c>
      <c r="G9" s="20">
        <v>256</v>
      </c>
      <c r="H9" s="22">
        <f t="shared" si="1"/>
        <v>0.568888888888889</v>
      </c>
      <c r="I9" s="19">
        <v>11000</v>
      </c>
      <c r="J9" s="38">
        <v>5589.4</v>
      </c>
      <c r="K9" s="22">
        <f t="shared" si="2"/>
        <v>0.508127272727273</v>
      </c>
      <c r="L9" s="43">
        <v>300</v>
      </c>
      <c r="M9" s="20">
        <v>0</v>
      </c>
      <c r="N9" s="44">
        <f>M9/L9</f>
        <v>0</v>
      </c>
    </row>
    <row r="10" ht="40.2" customHeight="1" spans="1:14">
      <c r="A10" s="18" t="s">
        <v>19</v>
      </c>
      <c r="B10" s="19">
        <v>200</v>
      </c>
      <c r="C10" s="20">
        <v>55</v>
      </c>
      <c r="D10" s="20">
        <v>55</v>
      </c>
      <c r="E10" s="21">
        <f t="shared" si="0"/>
        <v>0.275</v>
      </c>
      <c r="F10" s="19">
        <v>200</v>
      </c>
      <c r="G10" s="20">
        <v>248</v>
      </c>
      <c r="H10" s="22">
        <f t="shared" si="1"/>
        <v>1.24</v>
      </c>
      <c r="I10" s="19">
        <v>10000</v>
      </c>
      <c r="J10" s="38">
        <v>3105.4</v>
      </c>
      <c r="K10" s="22">
        <f t="shared" si="2"/>
        <v>0.31054</v>
      </c>
      <c r="L10" s="39">
        <v>80</v>
      </c>
      <c r="M10" s="40">
        <v>0</v>
      </c>
      <c r="N10" s="44">
        <f t="shared" ref="N10:N13" si="3">M10/L10</f>
        <v>0</v>
      </c>
    </row>
    <row r="11" ht="40.2" customHeight="1" spans="1:14">
      <c r="A11" s="18" t="s">
        <v>20</v>
      </c>
      <c r="B11" s="19">
        <v>600</v>
      </c>
      <c r="C11" s="20">
        <v>399</v>
      </c>
      <c r="D11" s="20">
        <v>399</v>
      </c>
      <c r="E11" s="21">
        <f t="shared" si="0"/>
        <v>0.665</v>
      </c>
      <c r="F11" s="19">
        <v>600</v>
      </c>
      <c r="G11" s="20">
        <v>399</v>
      </c>
      <c r="H11" s="22">
        <f t="shared" si="1"/>
        <v>0.665</v>
      </c>
      <c r="I11" s="19">
        <v>25000</v>
      </c>
      <c r="J11" s="38">
        <v>10495.3</v>
      </c>
      <c r="K11" s="22">
        <f t="shared" si="2"/>
        <v>0.419812</v>
      </c>
      <c r="L11" s="43">
        <v>100</v>
      </c>
      <c r="M11" s="20">
        <v>0</v>
      </c>
      <c r="N11" s="44">
        <f t="shared" si="3"/>
        <v>0</v>
      </c>
    </row>
    <row r="12" ht="40.2" customHeight="1" spans="1:14">
      <c r="A12" s="18" t="s">
        <v>21</v>
      </c>
      <c r="B12" s="19" t="s">
        <v>17</v>
      </c>
      <c r="C12" s="20" t="s">
        <v>17</v>
      </c>
      <c r="D12" s="20" t="s">
        <v>17</v>
      </c>
      <c r="E12" s="23" t="s">
        <v>17</v>
      </c>
      <c r="F12" s="19" t="s">
        <v>17</v>
      </c>
      <c r="G12" s="20" t="s">
        <v>17</v>
      </c>
      <c r="H12" s="23" t="s">
        <v>17</v>
      </c>
      <c r="I12" s="19">
        <v>1000</v>
      </c>
      <c r="J12" s="38">
        <v>0</v>
      </c>
      <c r="K12" s="22">
        <f t="shared" si="2"/>
        <v>0</v>
      </c>
      <c r="L12" s="43">
        <v>250</v>
      </c>
      <c r="M12" s="20">
        <v>0</v>
      </c>
      <c r="N12" s="44">
        <f t="shared" si="3"/>
        <v>0</v>
      </c>
    </row>
    <row r="13" ht="40.2" customHeight="1" spans="1:14">
      <c r="A13" s="24" t="s">
        <v>22</v>
      </c>
      <c r="B13" s="25">
        <f>SUM(B7:B12)</f>
        <v>2514</v>
      </c>
      <c r="C13" s="26">
        <f>SUM(C7:C12)</f>
        <v>1601</v>
      </c>
      <c r="D13" s="26">
        <f>SUM(D7:D12)</f>
        <v>1369</v>
      </c>
      <c r="E13" s="27">
        <f>C13/2514</f>
        <v>0.636833731105807</v>
      </c>
      <c r="F13" s="25">
        <f>SUM(F7:F11)</f>
        <v>2634</v>
      </c>
      <c r="G13" s="26">
        <f>SUM(G7:G11)</f>
        <v>1562</v>
      </c>
      <c r="H13" s="27">
        <f>G13/F13</f>
        <v>0.593014426727411</v>
      </c>
      <c r="I13" s="25">
        <f>SUM(I7:I12)</f>
        <v>110000</v>
      </c>
      <c r="J13" s="45">
        <f>SUM(J7:J12)+200</f>
        <v>41493.06</v>
      </c>
      <c r="K13" s="27">
        <f t="shared" si="2"/>
        <v>0.377209636363636</v>
      </c>
      <c r="L13" s="46">
        <f>SUM(L7:L12)</f>
        <v>1430</v>
      </c>
      <c r="M13" s="26">
        <v>0</v>
      </c>
      <c r="N13" s="47">
        <f t="shared" si="3"/>
        <v>0</v>
      </c>
    </row>
    <row r="14" ht="40.2" customHeight="1" spans="1:14">
      <c r="A14" s="28" t="s">
        <v>23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ht="38.4" customHeight="1" spans="1:14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48"/>
      <c r="M15" s="48"/>
      <c r="N15" s="49"/>
    </row>
    <row r="16" ht="49.95" customHeight="1" spans="6:22">
      <c r="F16" s="31"/>
      <c r="I16" s="31"/>
      <c r="J16" s="31"/>
      <c r="L16"/>
      <c r="M16"/>
      <c r="N16" s="50"/>
      <c r="O16" s="51"/>
      <c r="P16" s="51"/>
      <c r="Q16" s="51"/>
      <c r="R16" s="53"/>
      <c r="S16" s="51"/>
      <c r="T16" s="48"/>
      <c r="U16" s="48"/>
      <c r="V16" s="48"/>
    </row>
    <row r="17" ht="46.2" customHeight="1" spans="6:22">
      <c r="F17" s="32"/>
      <c r="I17" s="32"/>
      <c r="J17" s="32"/>
      <c r="N17" s="48"/>
      <c r="O17" s="32"/>
      <c r="P17" s="32"/>
      <c r="Q17" s="32"/>
      <c r="R17" s="32"/>
      <c r="S17" s="32"/>
      <c r="T17" s="48"/>
      <c r="U17" s="48"/>
      <c r="V17" s="48"/>
    </row>
    <row r="18" ht="49.95" customHeight="1" spans="6:22">
      <c r="F18" s="32"/>
      <c r="I18" s="32"/>
      <c r="J18" s="32"/>
      <c r="N18" s="48"/>
      <c r="O18" s="32"/>
      <c r="P18" s="32"/>
      <c r="Q18" s="32"/>
      <c r="R18" s="32"/>
      <c r="S18" s="32"/>
      <c r="T18" s="48"/>
      <c r="U18" s="48"/>
      <c r="V18" s="48"/>
    </row>
    <row r="19" ht="49.95" customHeight="1" spans="6:22">
      <c r="F19" s="32"/>
      <c r="I19" s="32"/>
      <c r="J19" s="32"/>
      <c r="N19" s="48"/>
      <c r="O19" s="32"/>
      <c r="P19" s="32"/>
      <c r="Q19" s="32"/>
      <c r="R19" s="32"/>
      <c r="S19" s="32"/>
      <c r="T19" s="48"/>
      <c r="U19" s="48"/>
      <c r="V19" s="48"/>
    </row>
    <row r="20" ht="49.95" customHeight="1" spans="6:22">
      <c r="F20" s="32"/>
      <c r="I20" s="32"/>
      <c r="J20" s="32"/>
      <c r="N20" s="48"/>
      <c r="O20" s="32"/>
      <c r="P20" s="32"/>
      <c r="Q20" s="32"/>
      <c r="R20" s="32"/>
      <c r="S20" s="32"/>
      <c r="T20" s="48"/>
      <c r="U20" s="48"/>
      <c r="V20" s="48"/>
    </row>
    <row r="21" ht="30" customHeight="1" spans="6:22">
      <c r="F21" s="32"/>
      <c r="I21" s="32"/>
      <c r="J21" s="32"/>
      <c r="N21" s="48"/>
      <c r="O21" s="32"/>
      <c r="P21" s="32"/>
      <c r="Q21" s="32"/>
      <c r="R21" s="32"/>
      <c r="S21" s="32"/>
      <c r="T21" s="48"/>
      <c r="U21" s="48"/>
      <c r="V21" s="48"/>
    </row>
    <row r="22" ht="30" customHeight="1" spans="6:22">
      <c r="F22" s="32"/>
      <c r="I22" s="32"/>
      <c r="J22" s="32"/>
      <c r="N22" s="48"/>
      <c r="O22" s="32"/>
      <c r="P22" s="32"/>
      <c r="Q22" s="32"/>
      <c r="R22" s="32"/>
      <c r="S22" s="32"/>
      <c r="T22" s="48"/>
      <c r="U22" s="48"/>
      <c r="V22" s="48"/>
    </row>
    <row r="23" ht="30" customHeight="1" spans="6:22">
      <c r="F23" s="32"/>
      <c r="I23" s="32"/>
      <c r="J23" s="32"/>
      <c r="N23" s="48"/>
      <c r="O23" s="32"/>
      <c r="P23" s="32"/>
      <c r="Q23" s="32"/>
      <c r="R23" s="32"/>
      <c r="S23" s="32"/>
      <c r="T23" s="48"/>
      <c r="U23" s="48"/>
      <c r="V23" s="48"/>
    </row>
    <row r="24" ht="30" customHeight="1" spans="6:22">
      <c r="F24" s="32"/>
      <c r="I24" s="32"/>
      <c r="J24" s="32"/>
      <c r="N24" s="48"/>
      <c r="O24" s="31"/>
      <c r="P24" s="32"/>
      <c r="Q24" s="32"/>
      <c r="R24" s="32"/>
      <c r="S24" s="32"/>
      <c r="T24" s="48"/>
      <c r="U24" s="48"/>
      <c r="V24" s="48"/>
    </row>
    <row r="25" ht="30" customHeight="1" spans="6:22">
      <c r="F25" s="32"/>
      <c r="I25" s="32"/>
      <c r="J25" s="32"/>
      <c r="N25" s="48"/>
      <c r="O25" s="48"/>
      <c r="P25" s="48"/>
      <c r="Q25" s="48"/>
      <c r="R25" s="48"/>
      <c r="S25" s="54"/>
      <c r="T25" s="48"/>
      <c r="U25" s="48"/>
      <c r="V25" s="48"/>
    </row>
    <row r="26" ht="30" customHeight="1" spans="6:22">
      <c r="F26" s="32"/>
      <c r="I26" s="32"/>
      <c r="J26" s="32"/>
      <c r="N26" s="48"/>
      <c r="O26" s="51"/>
      <c r="P26" s="51"/>
      <c r="Q26" s="51"/>
      <c r="R26" s="53"/>
      <c r="S26" s="51"/>
      <c r="T26" s="48"/>
      <c r="U26" s="48"/>
      <c r="V26" s="48"/>
    </row>
    <row r="27" ht="45.6" customHeight="1" spans="6:22">
      <c r="F27" s="32"/>
      <c r="I27" s="32"/>
      <c r="J27" s="32"/>
      <c r="N27" s="48"/>
      <c r="O27" s="32"/>
      <c r="P27" s="32"/>
      <c r="Q27" s="32"/>
      <c r="R27" s="55"/>
      <c r="S27" s="32"/>
      <c r="T27" s="48"/>
      <c r="U27" s="48"/>
      <c r="V27" s="48"/>
    </row>
    <row r="28" ht="30" customHeight="1" spans="6:22">
      <c r="F28" s="32"/>
      <c r="I28" s="32"/>
      <c r="J28" s="32"/>
      <c r="N28" s="48"/>
      <c r="O28" s="32"/>
      <c r="P28" s="32"/>
      <c r="Q28" s="32"/>
      <c r="R28" s="55"/>
      <c r="S28" s="32"/>
      <c r="T28" s="48"/>
      <c r="U28" s="48"/>
      <c r="V28" s="48"/>
    </row>
    <row r="29" ht="14.25" spans="14:22">
      <c r="N29" s="48"/>
      <c r="O29" s="32"/>
      <c r="P29" s="32"/>
      <c r="Q29" s="32"/>
      <c r="R29" s="32"/>
      <c r="S29" s="32"/>
      <c r="T29" s="48"/>
      <c r="U29" s="48"/>
      <c r="V29" s="48"/>
    </row>
    <row r="30" ht="14.25" spans="14:22">
      <c r="N30" s="48"/>
      <c r="O30" s="52"/>
      <c r="P30" s="32"/>
      <c r="Q30" s="32"/>
      <c r="R30" s="32"/>
      <c r="S30" s="32"/>
      <c r="T30" s="48"/>
      <c r="U30" s="48"/>
      <c r="V30" s="48"/>
    </row>
    <row r="31" spans="14:22">
      <c r="N31" s="48"/>
      <c r="O31" s="48"/>
      <c r="P31" s="48"/>
      <c r="Q31" s="48"/>
      <c r="R31" s="48"/>
      <c r="S31" s="48"/>
      <c r="T31" s="48"/>
      <c r="U31" s="48"/>
      <c r="V31" s="48"/>
    </row>
    <row r="32" spans="14:22">
      <c r="N32" s="48"/>
      <c r="O32" s="48"/>
      <c r="P32" s="48"/>
      <c r="Q32" s="48"/>
      <c r="R32" s="48"/>
      <c r="S32" s="48"/>
      <c r="T32" s="48"/>
      <c r="U32" s="48"/>
      <c r="V32" s="48"/>
    </row>
    <row r="33" spans="14:22">
      <c r="N33" s="48"/>
      <c r="O33" s="48"/>
      <c r="P33" s="48"/>
      <c r="Q33" s="48"/>
      <c r="R33" s="48"/>
      <c r="S33" s="48"/>
      <c r="T33" s="48"/>
      <c r="U33" s="48"/>
      <c r="V33" s="48"/>
    </row>
  </sheetData>
  <mergeCells count="22">
    <mergeCell ref="A1:N1"/>
    <mergeCell ref="B3:E3"/>
    <mergeCell ref="F3:H3"/>
    <mergeCell ref="I3:K3"/>
    <mergeCell ref="L3:N3"/>
    <mergeCell ref="C4:D4"/>
    <mergeCell ref="A14:N14"/>
    <mergeCell ref="A15:K15"/>
    <mergeCell ref="A3:A6"/>
    <mergeCell ref="B4:B6"/>
    <mergeCell ref="C5:C6"/>
    <mergeCell ref="D5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 verticalCentered="1"/>
  <pageMargins left="0" right="0" top="0" bottom="0" header="0.31496062992126" footer="0.196850393700787"/>
  <pageSetup paperSize="9" scale="9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</dc:creator>
  <cp:lastModifiedBy>浮屠</cp:lastModifiedBy>
  <dcterms:created xsi:type="dcterms:W3CDTF">2017-04-27T05:37:00Z</dcterms:created>
  <cp:lastPrinted>2019-06-03T01:08:00Z</cp:lastPrinted>
  <dcterms:modified xsi:type="dcterms:W3CDTF">2019-07-25T09:03:16Z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